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bin\"/>
    </mc:Choice>
  </mc:AlternateContent>
  <xr:revisionPtr revIDLastSave="0" documentId="13_ncr:1_{13256ECB-2257-4DF0-8ED3-B317FD27362E}" xr6:coauthVersionLast="47" xr6:coauthVersionMax="47" xr10:uidLastSave="{00000000-0000-0000-0000-000000000000}"/>
  <bookViews>
    <workbookView xWindow="5850" yWindow="5850" windowWidth="43200" windowHeight="23985" xr2:uid="{625A775F-DF2E-4D80-B4C6-21B0629E969B}"/>
  </bookViews>
  <sheets>
    <sheet name="StatTrak™ XSA" sheetId="1" r:id="rId1"/>
    <sheet name="2025" sheetId="2" r:id="rId2"/>
    <sheet name="kot picture"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B19" i="1"/>
  <c r="B18" i="1"/>
  <c r="I4" i="1" a="1"/>
  <c r="I4" i="1" s="1"/>
  <c r="B8" i="2" s="1"/>
  <c r="H22" i="1"/>
  <c r="I22" i="1" s="1" a="1"/>
  <c r="I22" i="1" s="1"/>
  <c r="H23" i="1"/>
  <c r="I23" i="1" s="1" a="1"/>
  <c r="I23" i="1" s="1"/>
  <c r="H24" i="1"/>
  <c r="I24" i="1" s="1" a="1"/>
  <c r="I24" i="1" s="1"/>
  <c r="H25" i="1"/>
  <c r="I25" i="1" s="1" a="1"/>
  <c r="I25" i="1" s="1"/>
  <c r="H26" i="1"/>
  <c r="I26" i="1" a="1"/>
  <c r="I26" i="1" s="1"/>
  <c r="H27" i="1"/>
  <c r="I27" i="1" s="1" a="1"/>
  <c r="I27" i="1" s="1"/>
  <c r="H28" i="1"/>
  <c r="I28" i="1" s="1" a="1"/>
  <c r="I28" i="1" s="1"/>
  <c r="H29" i="1"/>
  <c r="I29" i="1" s="1" a="1"/>
  <c r="I29" i="1" s="1"/>
  <c r="H30" i="1"/>
  <c r="I30" i="1" s="1" a="1"/>
  <c r="I30" i="1" s="1"/>
  <c r="H31" i="1"/>
  <c r="I31" i="1" s="1" a="1"/>
  <c r="I31" i="1" s="1"/>
  <c r="H32" i="1"/>
  <c r="I32" i="1" s="1" a="1"/>
  <c r="I32" i="1" s="1"/>
  <c r="H33" i="1"/>
  <c r="I33" i="1" s="1" a="1"/>
  <c r="I33" i="1" s="1"/>
  <c r="H34" i="1"/>
  <c r="I34" i="1" s="1" a="1"/>
  <c r="I34" i="1" s="1"/>
  <c r="H35" i="1"/>
  <c r="I35" i="1" s="1" a="1"/>
  <c r="I35" i="1" s="1"/>
  <c r="H36" i="1"/>
  <c r="I36" i="1" s="1" a="1"/>
  <c r="I36" i="1" s="1"/>
  <c r="H37" i="1"/>
  <c r="I37" i="1" s="1" a="1"/>
  <c r="I37" i="1" s="1"/>
  <c r="H38" i="1"/>
  <c r="I38" i="1" a="1"/>
  <c r="I38" i="1" s="1"/>
  <c r="H39" i="1"/>
  <c r="I39" i="1" s="1" a="1"/>
  <c r="I39" i="1" s="1"/>
  <c r="H40" i="1"/>
  <c r="I40" i="1" s="1" a="1"/>
  <c r="I40" i="1" s="1"/>
  <c r="H41" i="1"/>
  <c r="I41" i="1" a="1"/>
  <c r="I41" i="1" s="1"/>
  <c r="H42" i="1"/>
  <c r="I42" i="1" s="1" a="1"/>
  <c r="I42" i="1" s="1"/>
  <c r="H43" i="1"/>
  <c r="I43" i="1" a="1"/>
  <c r="I43" i="1" s="1"/>
  <c r="H44" i="1"/>
  <c r="I44" i="1" s="1" a="1"/>
  <c r="I44" i="1" s="1"/>
  <c r="H45" i="1"/>
  <c r="I45" i="1" s="1" a="1"/>
  <c r="I45" i="1" s="1"/>
  <c r="H46" i="1"/>
  <c r="I46" i="1" a="1"/>
  <c r="I46" i="1" s="1"/>
  <c r="H47" i="1"/>
  <c r="I47" i="1" a="1"/>
  <c r="I47" i="1"/>
  <c r="H48" i="1"/>
  <c r="I48" i="1" s="1" a="1"/>
  <c r="I48" i="1" s="1"/>
  <c r="H49" i="1"/>
  <c r="I49" i="1" s="1" a="1"/>
  <c r="I49" i="1" s="1"/>
  <c r="O2" i="1"/>
  <c r="N2" i="1"/>
  <c r="M2" i="1"/>
  <c r="L2" i="1"/>
  <c r="O3" i="1"/>
  <c r="N3" i="1"/>
  <c r="M3" i="1"/>
  <c r="L3" i="1"/>
  <c r="B5" i="1"/>
  <c r="B6" i="1" s="1"/>
  <c r="B7" i="1" s="1"/>
  <c r="B8" i="1" s="1"/>
  <c r="B9" i="1" s="1"/>
  <c r="B10" i="1" s="1"/>
  <c r="B11" i="1" s="1"/>
  <c r="B12" i="1" s="1"/>
  <c r="B13" i="1" s="1"/>
  <c r="B14" i="1" s="1"/>
  <c r="B15" i="1" s="1"/>
  <c r="B16" i="1" s="1"/>
  <c r="L5" i="1"/>
  <c r="M5" i="1"/>
  <c r="N5" i="1"/>
  <c r="O5" i="1"/>
  <c r="L6" i="1"/>
  <c r="M6" i="1"/>
  <c r="N6" i="1"/>
  <c r="O6" i="1"/>
  <c r="L7" i="1"/>
  <c r="M7" i="1"/>
  <c r="N7" i="1"/>
  <c r="O7" i="1"/>
  <c r="L8" i="1"/>
  <c r="M8" i="1"/>
  <c r="N8" i="1"/>
  <c r="O8" i="1"/>
  <c r="L9" i="1"/>
  <c r="M9" i="1"/>
  <c r="N9" i="1"/>
  <c r="O9" i="1"/>
  <c r="L10" i="1"/>
  <c r="M10" i="1"/>
  <c r="N10" i="1"/>
  <c r="O10" i="1"/>
  <c r="L11" i="1"/>
  <c r="M11" i="1"/>
  <c r="N11" i="1"/>
  <c r="O11" i="1"/>
  <c r="L12" i="1"/>
  <c r="M12" i="1"/>
  <c r="N12" i="1"/>
  <c r="O12" i="1"/>
  <c r="L13" i="1"/>
  <c r="M13" i="1"/>
  <c r="N13" i="1"/>
  <c r="O13" i="1"/>
  <c r="L14" i="1"/>
  <c r="M14" i="1"/>
  <c r="N14" i="1"/>
  <c r="O14" i="1"/>
  <c r="L15" i="1"/>
  <c r="M15" i="1"/>
  <c r="N15" i="1"/>
  <c r="O15" i="1"/>
  <c r="L16" i="1"/>
  <c r="M16" i="1"/>
  <c r="N16" i="1"/>
  <c r="O16" i="1"/>
  <c r="L17" i="1"/>
  <c r="M17" i="1"/>
  <c r="N17" i="1"/>
  <c r="O17" i="1"/>
  <c r="L18" i="1"/>
  <c r="M18" i="1"/>
  <c r="N18" i="1"/>
  <c r="O18" i="1"/>
  <c r="L19" i="1"/>
  <c r="M19" i="1"/>
  <c r="N19" i="1"/>
  <c r="O19" i="1"/>
  <c r="L20" i="1"/>
  <c r="M20" i="1"/>
  <c r="N20" i="1"/>
  <c r="O20" i="1"/>
  <c r="L21" i="1"/>
  <c r="M21" i="1"/>
  <c r="N21" i="1"/>
  <c r="O21" i="1"/>
  <c r="L22" i="1"/>
  <c r="M22" i="1"/>
  <c r="N22" i="1"/>
  <c r="O22" i="1"/>
  <c r="L23" i="1"/>
  <c r="M23" i="1"/>
  <c r="N23" i="1"/>
  <c r="O23" i="1"/>
  <c r="L24" i="1"/>
  <c r="M24" i="1"/>
  <c r="N24" i="1"/>
  <c r="O24" i="1"/>
  <c r="L25" i="1"/>
  <c r="M25" i="1"/>
  <c r="N25" i="1"/>
  <c r="O25" i="1"/>
  <c r="L26" i="1"/>
  <c r="M26" i="1"/>
  <c r="N26" i="1"/>
  <c r="O26" i="1"/>
  <c r="L27" i="1"/>
  <c r="M27" i="1"/>
  <c r="N27" i="1"/>
  <c r="O27" i="1"/>
  <c r="L28" i="1"/>
  <c r="M28" i="1"/>
  <c r="N28" i="1"/>
  <c r="O28" i="1"/>
  <c r="L29" i="1"/>
  <c r="M29" i="1"/>
  <c r="N29" i="1"/>
  <c r="O29" i="1"/>
  <c r="L30" i="1"/>
  <c r="M30" i="1"/>
  <c r="N30" i="1"/>
  <c r="O30" i="1"/>
  <c r="L31" i="1"/>
  <c r="M31" i="1"/>
  <c r="N31" i="1"/>
  <c r="O31" i="1"/>
  <c r="L32" i="1"/>
  <c r="M32" i="1"/>
  <c r="N32" i="1"/>
  <c r="O32" i="1"/>
  <c r="L33" i="1"/>
  <c r="M33" i="1"/>
  <c r="N33" i="1"/>
  <c r="O33" i="1"/>
  <c r="L34" i="1"/>
  <c r="M34" i="1"/>
  <c r="N34" i="1"/>
  <c r="O34" i="1"/>
  <c r="A7" i="2"/>
  <c r="B7" i="2" s="1"/>
  <c r="C7" i="2" s="1"/>
  <c r="D7" i="2" s="1"/>
  <c r="E7" i="2" s="1"/>
  <c r="F7" i="2" s="1"/>
  <c r="G7" i="2" s="1"/>
  <c r="A9" i="2" s="1"/>
  <c r="B9" i="2" s="1"/>
  <c r="C9" i="2" s="1"/>
  <c r="D9" i="2" s="1"/>
  <c r="E9" i="2" s="1"/>
  <c r="F9" i="2" s="1"/>
  <c r="G9" i="2" s="1"/>
  <c r="A11" i="2" s="1"/>
  <c r="B11" i="2" s="1"/>
  <c r="C11" i="2" s="1"/>
  <c r="D11" i="2" s="1"/>
  <c r="E11" i="2" s="1"/>
  <c r="F11" i="2" s="1"/>
  <c r="G11" i="2" s="1"/>
  <c r="A13" i="2" s="1"/>
  <c r="B13" i="2" s="1"/>
  <c r="C13" i="2" s="1"/>
  <c r="D13" i="2" s="1"/>
  <c r="E13" i="2" s="1"/>
  <c r="F13" i="2" s="1"/>
  <c r="L35" i="1"/>
  <c r="M35" i="1"/>
  <c r="N35" i="1"/>
  <c r="O35" i="1"/>
  <c r="L36" i="1"/>
  <c r="M36" i="1"/>
  <c r="N36" i="1"/>
  <c r="O36" i="1"/>
  <c r="L37" i="1"/>
  <c r="M37" i="1"/>
  <c r="N37" i="1"/>
  <c r="O37" i="1"/>
  <c r="L38" i="1"/>
  <c r="M38" i="1"/>
  <c r="N38" i="1"/>
  <c r="O38" i="1"/>
  <c r="L39" i="1"/>
  <c r="M39" i="1"/>
  <c r="N39" i="1"/>
  <c r="O39" i="1"/>
  <c r="L40" i="1"/>
  <c r="M40" i="1"/>
  <c r="N40" i="1"/>
  <c r="O40" i="1"/>
  <c r="L41" i="1"/>
  <c r="M41" i="1"/>
  <c r="N41" i="1"/>
  <c r="O41" i="1"/>
  <c r="L42" i="1"/>
  <c r="M42" i="1"/>
  <c r="N42" i="1"/>
  <c r="O42" i="1"/>
  <c r="L43" i="1"/>
  <c r="M43" i="1"/>
  <c r="N43" i="1"/>
  <c r="O43" i="1"/>
  <c r="L44" i="1"/>
  <c r="M44" i="1"/>
  <c r="N44" i="1"/>
  <c r="O44" i="1"/>
  <c r="O4" i="1"/>
  <c r="N4" i="1"/>
  <c r="M4" i="1"/>
  <c r="L4" i="1"/>
  <c r="A14" i="2" l="1"/>
  <c r="G12" i="2"/>
  <c r="F12" i="2"/>
  <c r="F14" i="2"/>
  <c r="E14" i="2"/>
  <c r="D14" i="2"/>
  <c r="C14" i="2"/>
  <c r="B14" i="2"/>
  <c r="P4" i="1"/>
  <c r="H4" i="1" s="1"/>
  <c r="P18" i="1"/>
  <c r="H18" i="1" s="1"/>
  <c r="I18" i="1" s="1" a="1"/>
  <c r="I18" i="1" s="1"/>
  <c r="B12" i="2" s="1"/>
  <c r="P31" i="1"/>
  <c r="P38" i="1"/>
  <c r="P5" i="1"/>
  <c r="H5" i="1" s="1"/>
  <c r="I5" i="1" s="1" a="1"/>
  <c r="I5" i="1" s="1"/>
  <c r="C8" i="2" s="1"/>
  <c r="P44" i="1"/>
  <c r="P24" i="1"/>
  <c r="P39" i="1"/>
  <c r="P3" i="1"/>
  <c r="H3" i="1" s="1"/>
  <c r="I3" i="1" s="1" a="1"/>
  <c r="I3" i="1" s="1"/>
  <c r="A8" i="2" s="1"/>
  <c r="P19" i="1"/>
  <c r="H19" i="1" s="1"/>
  <c r="I19" i="1" s="1" a="1"/>
  <c r="I19" i="1" s="1"/>
  <c r="C12" i="2" s="1"/>
  <c r="P12" i="1"/>
  <c r="P8" i="1"/>
  <c r="H8" i="1" s="1"/>
  <c r="I8" i="1" s="1" a="1"/>
  <c r="I8" i="1" s="1"/>
  <c r="F8" i="2" s="1"/>
  <c r="P41" i="1"/>
  <c r="P34" i="1"/>
  <c r="P15" i="1"/>
  <c r="H15" i="1" s="1"/>
  <c r="I15" i="1" s="1" a="1"/>
  <c r="I15" i="1" s="1"/>
  <c r="F10" i="2" s="1"/>
  <c r="P25" i="1"/>
  <c r="P2" i="1"/>
  <c r="H2" i="1" s="1"/>
  <c r="I2" i="1" s="1" a="1"/>
  <c r="I2" i="1" s="1"/>
  <c r="G6" i="2" s="1"/>
  <c r="P6" i="1"/>
  <c r="H6" i="1" s="1"/>
  <c r="I6" i="1" s="1" a="1"/>
  <c r="I6" i="1" s="1"/>
  <c r="D8" i="2" s="1"/>
  <c r="P14" i="1"/>
  <c r="H14" i="1" s="1"/>
  <c r="I14" i="1" s="1" a="1"/>
  <c r="I14" i="1" s="1"/>
  <c r="E10" i="2" s="1"/>
  <c r="P26" i="1"/>
  <c r="P30" i="1"/>
  <c r="P22" i="1"/>
  <c r="P33" i="1"/>
  <c r="P11" i="1"/>
  <c r="H11" i="1" s="1"/>
  <c r="I11" i="1" s="1" a="1"/>
  <c r="I11" i="1" s="1"/>
  <c r="B10" i="2" s="1"/>
  <c r="P7" i="1"/>
  <c r="H7" i="1" s="1"/>
  <c r="I7" i="1" s="1" a="1"/>
  <c r="I7" i="1" s="1"/>
  <c r="E8" i="2" s="1"/>
  <c r="P40" i="1"/>
  <c r="P29" i="1"/>
  <c r="P21" i="1"/>
  <c r="H21" i="1" s="1"/>
  <c r="I21" i="1" s="1" a="1"/>
  <c r="I21" i="1" s="1"/>
  <c r="E12" i="2" s="1"/>
  <c r="P17" i="1"/>
  <c r="H17" i="1" s="1"/>
  <c r="I17" i="1" s="1" a="1"/>
  <c r="I17" i="1" s="1"/>
  <c r="A12" i="2" s="1"/>
  <c r="P28" i="1"/>
  <c r="P20" i="1"/>
  <c r="H20" i="1" s="1"/>
  <c r="I20" i="1" s="1" a="1"/>
  <c r="I20" i="1" s="1"/>
  <c r="D12" i="2" s="1"/>
  <c r="P10" i="1"/>
  <c r="H10" i="1" s="1"/>
  <c r="I10" i="1" s="1" a="1"/>
  <c r="I10" i="1" s="1"/>
  <c r="A10" i="2" s="1"/>
  <c r="P32" i="1"/>
  <c r="P13" i="1"/>
  <c r="H13" i="1" s="1"/>
  <c r="I13" i="1" s="1" a="1"/>
  <c r="I13" i="1" s="1"/>
  <c r="D10" i="2" s="1"/>
  <c r="P35" i="1"/>
  <c r="P9" i="1"/>
  <c r="H9" i="1" s="1"/>
  <c r="I9" i="1" s="1" a="1"/>
  <c r="I9" i="1" s="1"/>
  <c r="G8" i="2" s="1"/>
  <c r="P16" i="1"/>
  <c r="P42" i="1"/>
  <c r="P27" i="1"/>
  <c r="P23" i="1"/>
  <c r="H16" i="1"/>
  <c r="I16" i="1" s="1" a="1"/>
  <c r="I16" i="1" s="1"/>
  <c r="G10" i="2" s="1"/>
  <c r="H12" i="1"/>
  <c r="I12" i="1" s="1" a="1"/>
  <c r="I12" i="1" s="1"/>
  <c r="C10" i="2" s="1"/>
  <c r="P43" i="1"/>
  <c r="P36" i="1"/>
  <c r="P37"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cellMetadata count="1">
    <bk>
      <rc t="1" v="0"/>
    </bk>
  </cellMetadata>
  <valueMetadata count="6">
    <bk>
      <rc t="2" v="0"/>
    </bk>
    <bk>
      <rc t="2" v="1"/>
    </bk>
    <bk>
      <rc t="2" v="2"/>
    </bk>
    <bk>
      <rc t="2" v="3"/>
    </bk>
    <bk>
      <rc t="2" v="4"/>
    </bk>
    <bk>
      <rc t="2" v="5"/>
    </bk>
  </valueMetadata>
</metadata>
</file>

<file path=xl/sharedStrings.xml><?xml version="1.0" encoding="utf-8"?>
<sst xmlns="http://schemas.openxmlformats.org/spreadsheetml/2006/main" count="113" uniqueCount="38">
  <si>
    <t>StatTrak™ XSA</t>
  </si>
  <si>
    <t>did you lift</t>
  </si>
  <si>
    <t>did you take a walk</t>
  </si>
  <si>
    <t>NO</t>
  </si>
  <si>
    <t>did you do japanese reps</t>
  </si>
  <si>
    <t>are you a good kot today</t>
  </si>
  <si>
    <t>did you do your work today</t>
  </si>
  <si>
    <t>YES</t>
  </si>
  <si>
    <t>Date</t>
  </si>
  <si>
    <t>weight (lbs)</t>
  </si>
  <si>
    <t>good kot checker</t>
  </si>
  <si>
    <t>work</t>
  </si>
  <si>
    <t>lift</t>
  </si>
  <si>
    <t>walk</t>
  </si>
  <si>
    <t>japanese</t>
  </si>
  <si>
    <t>good kot?</t>
  </si>
  <si>
    <t>comment</t>
  </si>
  <si>
    <t>Sunday</t>
  </si>
  <si>
    <t>Monday</t>
  </si>
  <si>
    <t>Tuesday</t>
  </si>
  <si>
    <t>Wednesday</t>
  </si>
  <si>
    <t>Thursday</t>
  </si>
  <si>
    <t>Friday</t>
  </si>
  <si>
    <t>Saturday</t>
  </si>
  <si>
    <t>February 2025</t>
  </si>
  <si>
    <t>TO DO</t>
  </si>
  <si>
    <t>weight chart, assuming you actually weigh yourself every day (:</t>
  </si>
  <si>
    <t>squats 65x10x7</t>
  </si>
  <si>
    <t>make separate sheets for working out / walking so you can include more detail for each day on activities</t>
  </si>
  <si>
    <t>``````````````````</t>
  </si>
  <si>
    <t xml:space="preserve">rest day </t>
  </si>
  <si>
    <t>need to sleep early and lift early or im not gonna do it later in the day</t>
  </si>
  <si>
    <t>didn’t lift early lol</t>
  </si>
  <si>
    <t>most likely</t>
  </si>
  <si>
    <t>probably not</t>
  </si>
  <si>
    <t>probably</t>
  </si>
  <si>
    <t>mathematically likely</t>
  </si>
  <si>
    <t>overate last night lol imagine if you did your work in advance then youd have free time to do whatever the fuck you want instead of doing whatever the fuck you want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</si>
</sst>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14" fontId="0" fillId="0" borderId="0" xfId="0" applyNumberForma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0" xfId="0" applyFont="1" applyFill="1"/>
    <xf numFmtId="0" fontId="1" fillId="0" borderId="0" xfId="0" applyFont="1"/>
    <xf numFmtId="14" fontId="1" fillId="2" borderId="1" xfId="0" applyNumberFormat="1" applyFont="1" applyFill="1" applyBorder="1"/>
    <xf numFmtId="14" fontId="1" fillId="2" borderId="2" xfId="0" applyNumberFormat="1" applyFont="1" applyFill="1" applyBorder="1"/>
    <xf numFmtId="14" fontId="1" fillId="2" borderId="3" xfId="0" applyNumberFormat="1" applyFont="1" applyFill="1" applyBorder="1"/>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4</v>
  </rv>
  <rv s="0">
    <v>1</v>
    <v>4</v>
  </rv>
  <rv s="0">
    <v>2</v>
    <v>4</v>
  </rv>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738FA-B2BD-4A3D-9397-C77DF3AD8C0C}">
  <dimension ref="A1:Q60"/>
  <sheetViews>
    <sheetView tabSelected="1" workbookViewId="0">
      <selection activeCell="B22" sqref="B22"/>
    </sheetView>
  </sheetViews>
  <sheetFormatPr defaultRowHeight="15" x14ac:dyDescent="0.25"/>
  <cols>
    <col min="1" max="1" width="12.85546875" bestFit="1" customWidth="1"/>
    <col min="2" max="2" width="9.42578125" bestFit="1" customWidth="1"/>
    <col min="3" max="3" width="11.5703125" bestFit="1" customWidth="1"/>
    <col min="4" max="4" width="25.28515625" bestFit="1" customWidth="1"/>
    <col min="5" max="5" width="10.5703125" bestFit="1" customWidth="1"/>
    <col min="6" max="6" width="18" bestFit="1" customWidth="1"/>
    <col min="7" max="7" width="23.42578125" bestFit="1" customWidth="1"/>
    <col min="8" max="8" width="22.7109375" hidden="1" customWidth="1"/>
    <col min="9" max="9" width="22.7109375" customWidth="1"/>
    <col min="10" max="10" width="9.5703125" bestFit="1" customWidth="1"/>
    <col min="11" max="11" width="16.42578125" hidden="1" customWidth="1"/>
    <col min="12" max="16" width="9.140625" hidden="1" customWidth="1"/>
  </cols>
  <sheetData>
    <row r="1" spans="1:16" ht="15.75" thickBot="1" x14ac:dyDescent="0.3">
      <c r="A1" s="2" t="s">
        <v>0</v>
      </c>
      <c r="B1" s="3" t="s">
        <v>8</v>
      </c>
      <c r="C1" s="3" t="s">
        <v>9</v>
      </c>
      <c r="D1" s="3" t="s">
        <v>6</v>
      </c>
      <c r="E1" s="3" t="s">
        <v>1</v>
      </c>
      <c r="F1" s="3" t="s">
        <v>2</v>
      </c>
      <c r="G1" s="3" t="s">
        <v>4</v>
      </c>
      <c r="H1" s="4" t="s">
        <v>5</v>
      </c>
      <c r="I1" s="4" t="s">
        <v>5</v>
      </c>
      <c r="J1" s="4" t="s">
        <v>16</v>
      </c>
      <c r="K1" s="5" t="s">
        <v>10</v>
      </c>
      <c r="L1" s="5" t="s">
        <v>11</v>
      </c>
      <c r="M1" s="5" t="s">
        <v>12</v>
      </c>
      <c r="N1" s="5" t="s">
        <v>13</v>
      </c>
      <c r="O1" s="5" t="s">
        <v>14</v>
      </c>
      <c r="P1" s="5" t="s">
        <v>15</v>
      </c>
    </row>
    <row r="2" spans="1:16" hidden="1" x14ac:dyDescent="0.25">
      <c r="B2" s="1">
        <v>45689</v>
      </c>
      <c r="D2" t="s">
        <v>3</v>
      </c>
      <c r="E2" t="s">
        <v>3</v>
      </c>
      <c r="F2" t="s">
        <v>3</v>
      </c>
      <c r="G2" t="s">
        <v>3</v>
      </c>
      <c r="H2" t="str">
        <f t="shared" ref="H2:H18" si="0">IF(B2&gt;0,(IF(P2&gt;=4,"YES","NO")),"")</f>
        <v>NO</v>
      </c>
      <c r="I2" t="e" cm="1" vm="1">
        <f t="array" ref="I2">IFERROR(_xlfn.IFS(H2="YES",'kot picture'!$B$1,H2="NO",'kot picture'!$A$1),'kot picture'!$C$1)</f>
        <v>#VALUE!</v>
      </c>
      <c r="L2">
        <f t="shared" ref="L2:L44" si="1">IF(D2="YES",1,0)</f>
        <v>0</v>
      </c>
      <c r="M2">
        <f t="shared" ref="M2:M44" si="2">IF(E2="YES",1,0)</f>
        <v>0</v>
      </c>
      <c r="N2">
        <f t="shared" ref="N2:N44" si="3">IF(F2="YES",1,0)</f>
        <v>0</v>
      </c>
      <c r="O2">
        <f t="shared" ref="O2:O44" si="4">IF(G2="YES",1,0)</f>
        <v>0</v>
      </c>
      <c r="P2">
        <f>SUM(L2:O2)</f>
        <v>0</v>
      </c>
    </row>
    <row r="3" spans="1:16" hidden="1" x14ac:dyDescent="0.25">
      <c r="B3" s="1">
        <v>45690</v>
      </c>
      <c r="D3" t="s">
        <v>3</v>
      </c>
      <c r="E3" t="s">
        <v>3</v>
      </c>
      <c r="F3" t="s">
        <v>3</v>
      </c>
      <c r="G3" t="s">
        <v>3</v>
      </c>
      <c r="H3" t="str">
        <f t="shared" si="0"/>
        <v>NO</v>
      </c>
      <c r="I3" t="e" cm="1" vm="1">
        <f t="array" ref="I3">IFERROR(_xlfn.IFS(H3="YES",'kot picture'!$B$1,H3="NO",'kot picture'!$A$1),'kot picture'!$C$1)</f>
        <v>#VALUE!</v>
      </c>
      <c r="L3">
        <f t="shared" si="1"/>
        <v>0</v>
      </c>
      <c r="M3">
        <f t="shared" si="2"/>
        <v>0</v>
      </c>
      <c r="N3">
        <f t="shared" si="3"/>
        <v>0</v>
      </c>
      <c r="O3">
        <f t="shared" si="4"/>
        <v>0</v>
      </c>
      <c r="P3">
        <f>SUM(L3:O3)</f>
        <v>0</v>
      </c>
    </row>
    <row r="4" spans="1:16" x14ac:dyDescent="0.25">
      <c r="B4" s="1">
        <v>45691</v>
      </c>
      <c r="C4">
        <v>217</v>
      </c>
      <c r="D4" t="s">
        <v>3</v>
      </c>
      <c r="E4" t="s">
        <v>3</v>
      </c>
      <c r="F4" t="s">
        <v>3</v>
      </c>
      <c r="G4" t="s">
        <v>3</v>
      </c>
      <c r="H4" t="str">
        <f t="shared" si="0"/>
        <v>NO</v>
      </c>
      <c r="I4" t="e" cm="1" vm="1">
        <f t="array" ref="I4">IFERROR(_xlfn.IFS(H4="YES",'kot picture'!$B$1,H4="NO",'kot picture'!$A$1),'kot picture'!$C$1)</f>
        <v>#VALUE!</v>
      </c>
      <c r="L4">
        <f t="shared" si="1"/>
        <v>0</v>
      </c>
      <c r="M4">
        <f t="shared" si="2"/>
        <v>0</v>
      </c>
      <c r="N4">
        <f t="shared" si="3"/>
        <v>0</v>
      </c>
      <c r="O4">
        <f t="shared" si="4"/>
        <v>0</v>
      </c>
      <c r="P4">
        <f>SUM(L4:O4)</f>
        <v>0</v>
      </c>
    </row>
    <row r="5" spans="1:16" hidden="1" x14ac:dyDescent="0.25">
      <c r="B5" s="1">
        <f>B4+1</f>
        <v>45692</v>
      </c>
      <c r="D5" t="s">
        <v>3</v>
      </c>
      <c r="E5" t="s">
        <v>3</v>
      </c>
      <c r="F5" t="s">
        <v>3</v>
      </c>
      <c r="G5" t="s">
        <v>3</v>
      </c>
      <c r="H5" t="str">
        <f t="shared" si="0"/>
        <v>NO</v>
      </c>
      <c r="I5" t="e" cm="1" vm="1">
        <f t="array" ref="I5">IFERROR(_xlfn.IFS(H5="YES",'kot picture'!$B$1,H5="NO",'kot picture'!$A$1),'kot picture'!$C$1)</f>
        <v>#VALUE!</v>
      </c>
      <c r="L5">
        <f t="shared" si="1"/>
        <v>0</v>
      </c>
      <c r="M5">
        <f t="shared" si="2"/>
        <v>0</v>
      </c>
      <c r="N5">
        <f t="shared" si="3"/>
        <v>0</v>
      </c>
      <c r="O5">
        <f t="shared" si="4"/>
        <v>0</v>
      </c>
      <c r="P5">
        <f t="shared" ref="P5:P34" si="5">SUM(L5:O5)</f>
        <v>0</v>
      </c>
    </row>
    <row r="6" spans="1:16" hidden="1" x14ac:dyDescent="0.25">
      <c r="B6" s="1">
        <f t="shared" ref="B6:B16" si="6">B5+1</f>
        <v>45693</v>
      </c>
      <c r="D6" t="s">
        <v>3</v>
      </c>
      <c r="E6" t="s">
        <v>3</v>
      </c>
      <c r="F6" t="s">
        <v>3</v>
      </c>
      <c r="G6" t="s">
        <v>3</v>
      </c>
      <c r="H6" t="str">
        <f t="shared" si="0"/>
        <v>NO</v>
      </c>
      <c r="I6" t="e" cm="1" vm="1">
        <f t="array" ref="I6">IFERROR(_xlfn.IFS(H6="YES",'kot picture'!$B$1,H6="NO",'kot picture'!$A$1),'kot picture'!$C$1)</f>
        <v>#VALUE!</v>
      </c>
      <c r="L6">
        <f t="shared" si="1"/>
        <v>0</v>
      </c>
      <c r="M6">
        <f t="shared" si="2"/>
        <v>0</v>
      </c>
      <c r="N6">
        <f t="shared" si="3"/>
        <v>0</v>
      </c>
      <c r="O6">
        <f t="shared" si="4"/>
        <v>0</v>
      </c>
      <c r="P6">
        <f t="shared" si="5"/>
        <v>0</v>
      </c>
    </row>
    <row r="7" spans="1:16" hidden="1" x14ac:dyDescent="0.25">
      <c r="B7" s="1">
        <f t="shared" si="6"/>
        <v>45694</v>
      </c>
      <c r="D7" t="s">
        <v>3</v>
      </c>
      <c r="E7" t="s">
        <v>3</v>
      </c>
      <c r="F7" t="s">
        <v>3</v>
      </c>
      <c r="G7" t="s">
        <v>3</v>
      </c>
      <c r="H7" t="str">
        <f t="shared" si="0"/>
        <v>NO</v>
      </c>
      <c r="I7" t="e" cm="1" vm="1">
        <f t="array" ref="I7">IFERROR(_xlfn.IFS(H7="YES",'kot picture'!$B$1,H7="NO",'kot picture'!$A$1),'kot picture'!$C$1)</f>
        <v>#VALUE!</v>
      </c>
      <c r="L7">
        <f t="shared" si="1"/>
        <v>0</v>
      </c>
      <c r="M7">
        <f t="shared" si="2"/>
        <v>0</v>
      </c>
      <c r="N7">
        <f t="shared" si="3"/>
        <v>0</v>
      </c>
      <c r="O7">
        <f t="shared" si="4"/>
        <v>0</v>
      </c>
      <c r="P7">
        <f t="shared" si="5"/>
        <v>0</v>
      </c>
    </row>
    <row r="8" spans="1:16" hidden="1" x14ac:dyDescent="0.25">
      <c r="B8" s="1">
        <f t="shared" si="6"/>
        <v>45695</v>
      </c>
      <c r="D8" t="s">
        <v>3</v>
      </c>
      <c r="E8" t="s">
        <v>3</v>
      </c>
      <c r="F8" t="s">
        <v>3</v>
      </c>
      <c r="G8" t="s">
        <v>3</v>
      </c>
      <c r="H8" t="str">
        <f t="shared" si="0"/>
        <v>NO</v>
      </c>
      <c r="I8" t="e" cm="1" vm="1">
        <f t="array" ref="I8">IFERROR(_xlfn.IFS(H8="YES",'kot picture'!$B$1,H8="NO",'kot picture'!$A$1),'kot picture'!$C$1)</f>
        <v>#VALUE!</v>
      </c>
      <c r="L8">
        <f t="shared" si="1"/>
        <v>0</v>
      </c>
      <c r="M8">
        <f t="shared" si="2"/>
        <v>0</v>
      </c>
      <c r="N8">
        <f t="shared" si="3"/>
        <v>0</v>
      </c>
      <c r="O8">
        <f t="shared" si="4"/>
        <v>0</v>
      </c>
      <c r="P8">
        <f t="shared" si="5"/>
        <v>0</v>
      </c>
    </row>
    <row r="9" spans="1:16" hidden="1" x14ac:dyDescent="0.25">
      <c r="B9" s="1">
        <f t="shared" si="6"/>
        <v>45696</v>
      </c>
      <c r="D9" t="s">
        <v>3</v>
      </c>
      <c r="E9" t="s">
        <v>3</v>
      </c>
      <c r="F9" t="s">
        <v>3</v>
      </c>
      <c r="G9" t="s">
        <v>3</v>
      </c>
      <c r="H9" t="str">
        <f t="shared" si="0"/>
        <v>NO</v>
      </c>
      <c r="I9" t="e" cm="1" vm="1">
        <f t="array" ref="I9">IFERROR(_xlfn.IFS(H9="YES",'kot picture'!$B$1,H9="NO",'kot picture'!$A$1),'kot picture'!$C$1)</f>
        <v>#VALUE!</v>
      </c>
      <c r="L9">
        <f t="shared" si="1"/>
        <v>0</v>
      </c>
      <c r="M9">
        <f t="shared" si="2"/>
        <v>0</v>
      </c>
      <c r="N9">
        <f t="shared" si="3"/>
        <v>0</v>
      </c>
      <c r="O9">
        <f t="shared" si="4"/>
        <v>0</v>
      </c>
      <c r="P9">
        <f t="shared" si="5"/>
        <v>0</v>
      </c>
    </row>
    <row r="10" spans="1:16" hidden="1" x14ac:dyDescent="0.25">
      <c r="B10" s="1">
        <f t="shared" si="6"/>
        <v>45697</v>
      </c>
      <c r="D10" t="s">
        <v>3</v>
      </c>
      <c r="E10" t="s">
        <v>3</v>
      </c>
      <c r="F10" t="s">
        <v>3</v>
      </c>
      <c r="G10" t="s">
        <v>3</v>
      </c>
      <c r="H10" t="str">
        <f t="shared" si="0"/>
        <v>NO</v>
      </c>
      <c r="I10" t="e" cm="1" vm="1">
        <f t="array" ref="I10">IFERROR(_xlfn.IFS(H10="YES",'kot picture'!$B$1,H10="NO",'kot picture'!$A$1),'kot picture'!$C$1)</f>
        <v>#VALUE!</v>
      </c>
      <c r="L10">
        <f t="shared" si="1"/>
        <v>0</v>
      </c>
      <c r="M10">
        <f t="shared" si="2"/>
        <v>0</v>
      </c>
      <c r="N10">
        <f t="shared" si="3"/>
        <v>0</v>
      </c>
      <c r="O10">
        <f t="shared" si="4"/>
        <v>0</v>
      </c>
      <c r="P10">
        <f t="shared" si="5"/>
        <v>0</v>
      </c>
    </row>
    <row r="11" spans="1:16" hidden="1" x14ac:dyDescent="0.25">
      <c r="B11" s="1">
        <f t="shared" si="6"/>
        <v>45698</v>
      </c>
      <c r="D11" t="s">
        <v>3</v>
      </c>
      <c r="E11" t="s">
        <v>3</v>
      </c>
      <c r="F11" t="s">
        <v>3</v>
      </c>
      <c r="G11" t="s">
        <v>3</v>
      </c>
      <c r="H11" t="str">
        <f t="shared" si="0"/>
        <v>NO</v>
      </c>
      <c r="I11" t="e" cm="1" vm="1">
        <f t="array" ref="I11">IFERROR(_xlfn.IFS(H11="YES",'kot picture'!$B$1,H11="NO",'kot picture'!$A$1),'kot picture'!$C$1)</f>
        <v>#VALUE!</v>
      </c>
      <c r="L11">
        <f t="shared" si="1"/>
        <v>0</v>
      </c>
      <c r="M11">
        <f t="shared" si="2"/>
        <v>0</v>
      </c>
      <c r="N11">
        <f t="shared" si="3"/>
        <v>0</v>
      </c>
      <c r="O11">
        <f t="shared" si="4"/>
        <v>0</v>
      </c>
      <c r="P11">
        <f t="shared" si="5"/>
        <v>0</v>
      </c>
    </row>
    <row r="12" spans="1:16" hidden="1" x14ac:dyDescent="0.25">
      <c r="B12" s="1">
        <f t="shared" si="6"/>
        <v>45699</v>
      </c>
      <c r="D12" t="s">
        <v>3</v>
      </c>
      <c r="E12" t="s">
        <v>3</v>
      </c>
      <c r="F12" t="s">
        <v>3</v>
      </c>
      <c r="G12" t="s">
        <v>3</v>
      </c>
      <c r="H12" t="str">
        <f t="shared" si="0"/>
        <v>NO</v>
      </c>
      <c r="I12" t="e" cm="1" vm="1">
        <f t="array" ref="I12">IFERROR(_xlfn.IFS(H12="YES",'kot picture'!$B$1,H12="NO",'kot picture'!$A$1),'kot picture'!$C$1)</f>
        <v>#VALUE!</v>
      </c>
      <c r="L12">
        <f t="shared" si="1"/>
        <v>0</v>
      </c>
      <c r="M12">
        <f t="shared" si="2"/>
        <v>0</v>
      </c>
      <c r="N12">
        <f t="shared" si="3"/>
        <v>0</v>
      </c>
      <c r="O12">
        <f t="shared" si="4"/>
        <v>0</v>
      </c>
      <c r="P12">
        <f t="shared" si="5"/>
        <v>0</v>
      </c>
    </row>
    <row r="13" spans="1:16" hidden="1" x14ac:dyDescent="0.25">
      <c r="B13" s="1">
        <f t="shared" si="6"/>
        <v>45700</v>
      </c>
      <c r="D13" t="s">
        <v>3</v>
      </c>
      <c r="E13" t="s">
        <v>3</v>
      </c>
      <c r="F13" t="s">
        <v>3</v>
      </c>
      <c r="G13" t="s">
        <v>3</v>
      </c>
      <c r="H13" t="str">
        <f t="shared" si="0"/>
        <v>NO</v>
      </c>
      <c r="I13" t="e" cm="1" vm="1">
        <f t="array" ref="I13">IFERROR(_xlfn.IFS(H13="YES",'kot picture'!$B$1,H13="NO",'kot picture'!$A$1),'kot picture'!$C$1)</f>
        <v>#VALUE!</v>
      </c>
      <c r="L13">
        <f t="shared" si="1"/>
        <v>0</v>
      </c>
      <c r="M13">
        <f t="shared" si="2"/>
        <v>0</v>
      </c>
      <c r="N13">
        <f t="shared" si="3"/>
        <v>0</v>
      </c>
      <c r="O13">
        <f t="shared" si="4"/>
        <v>0</v>
      </c>
      <c r="P13">
        <f t="shared" si="5"/>
        <v>0</v>
      </c>
    </row>
    <row r="14" spans="1:16" hidden="1" x14ac:dyDescent="0.25">
      <c r="B14" s="1">
        <f t="shared" si="6"/>
        <v>45701</v>
      </c>
      <c r="D14" t="s">
        <v>3</v>
      </c>
      <c r="E14" t="s">
        <v>3</v>
      </c>
      <c r="F14" t="s">
        <v>3</v>
      </c>
      <c r="G14" t="s">
        <v>3</v>
      </c>
      <c r="H14" t="str">
        <f t="shared" si="0"/>
        <v>NO</v>
      </c>
      <c r="I14" t="e" cm="1" vm="1">
        <f t="array" ref="I14">IFERROR(_xlfn.IFS(H14="YES",'kot picture'!$B$1,H14="NO",'kot picture'!$A$1),'kot picture'!$C$1)</f>
        <v>#VALUE!</v>
      </c>
      <c r="L14">
        <f t="shared" si="1"/>
        <v>0</v>
      </c>
      <c r="M14">
        <f t="shared" si="2"/>
        <v>0</v>
      </c>
      <c r="N14">
        <f t="shared" si="3"/>
        <v>0</v>
      </c>
      <c r="O14">
        <f t="shared" si="4"/>
        <v>0</v>
      </c>
      <c r="P14">
        <f t="shared" si="5"/>
        <v>0</v>
      </c>
    </row>
    <row r="15" spans="1:16" hidden="1" x14ac:dyDescent="0.25">
      <c r="B15" s="1">
        <f t="shared" si="6"/>
        <v>45702</v>
      </c>
      <c r="D15" t="s">
        <v>3</v>
      </c>
      <c r="E15" t="s">
        <v>3</v>
      </c>
      <c r="F15" t="s">
        <v>3</v>
      </c>
      <c r="G15" t="s">
        <v>3</v>
      </c>
      <c r="H15" t="str">
        <f t="shared" si="0"/>
        <v>NO</v>
      </c>
      <c r="I15" t="e" cm="1" vm="1">
        <f t="array" ref="I15">IFERROR(_xlfn.IFS(H15="YES",'kot picture'!$B$1,H15="NO",'kot picture'!$A$1),'kot picture'!$C$1)</f>
        <v>#VALUE!</v>
      </c>
      <c r="L15">
        <f t="shared" si="1"/>
        <v>0</v>
      </c>
      <c r="M15">
        <f t="shared" si="2"/>
        <v>0</v>
      </c>
      <c r="N15">
        <f t="shared" si="3"/>
        <v>0</v>
      </c>
      <c r="O15">
        <f t="shared" si="4"/>
        <v>0</v>
      </c>
      <c r="P15">
        <f t="shared" si="5"/>
        <v>0</v>
      </c>
    </row>
    <row r="16" spans="1:16" hidden="1" x14ac:dyDescent="0.25">
      <c r="B16" s="1">
        <f t="shared" si="6"/>
        <v>45703</v>
      </c>
      <c r="D16" t="s">
        <v>3</v>
      </c>
      <c r="E16" t="s">
        <v>3</v>
      </c>
      <c r="F16" t="s">
        <v>3</v>
      </c>
      <c r="G16" t="s">
        <v>3</v>
      </c>
      <c r="H16" t="str">
        <f t="shared" si="0"/>
        <v>NO</v>
      </c>
      <c r="I16" t="e" cm="1" vm="1">
        <f t="array" ref="I16">IFERROR(_xlfn.IFS(H16="YES",'kot picture'!$B$1,H16="NO",'kot picture'!$A$1),'kot picture'!$C$1)</f>
        <v>#VALUE!</v>
      </c>
      <c r="L16">
        <f t="shared" si="1"/>
        <v>0</v>
      </c>
      <c r="M16">
        <f t="shared" si="2"/>
        <v>0</v>
      </c>
      <c r="N16">
        <f t="shared" si="3"/>
        <v>0</v>
      </c>
      <c r="O16">
        <f t="shared" si="4"/>
        <v>0</v>
      </c>
      <c r="P16">
        <f t="shared" si="5"/>
        <v>0</v>
      </c>
    </row>
    <row r="17" spans="2:16" x14ac:dyDescent="0.25">
      <c r="B17" s="1">
        <v>45704</v>
      </c>
      <c r="C17">
        <v>218.2</v>
      </c>
      <c r="D17" t="s">
        <v>3</v>
      </c>
      <c r="E17" t="s">
        <v>7</v>
      </c>
      <c r="F17" t="s">
        <v>7</v>
      </c>
      <c r="G17" t="s">
        <v>7</v>
      </c>
      <c r="H17" t="str">
        <f t="shared" si="0"/>
        <v>NO</v>
      </c>
      <c r="I17" t="e" cm="1" vm="1">
        <f t="array" ref="I17">IFERROR(_xlfn.IFS(H17="YES",'kot picture'!$B$1,H17="NO",'kot picture'!$A$1),'kot picture'!$C$1)</f>
        <v>#VALUE!</v>
      </c>
      <c r="J17" t="s">
        <v>27</v>
      </c>
      <c r="L17">
        <f t="shared" si="1"/>
        <v>0</v>
      </c>
      <c r="M17">
        <f t="shared" si="2"/>
        <v>1</v>
      </c>
      <c r="N17">
        <f t="shared" si="3"/>
        <v>1</v>
      </c>
      <c r="O17">
        <f t="shared" si="4"/>
        <v>1</v>
      </c>
      <c r="P17">
        <f t="shared" si="5"/>
        <v>3</v>
      </c>
    </row>
    <row r="18" spans="2:16" x14ac:dyDescent="0.25">
      <c r="B18" s="1">
        <f>B17+1</f>
        <v>45705</v>
      </c>
      <c r="C18">
        <v>215.4</v>
      </c>
      <c r="D18" t="s">
        <v>7</v>
      </c>
      <c r="E18" t="s">
        <v>7</v>
      </c>
      <c r="F18" t="s">
        <v>7</v>
      </c>
      <c r="G18" t="s">
        <v>7</v>
      </c>
      <c r="H18" t="str">
        <f t="shared" si="0"/>
        <v>YES</v>
      </c>
      <c r="I18" t="e" cm="1" vm="2">
        <f t="array" ref="I18">IFERROR(_xlfn.IFS(H18="YES",'kot picture'!$B$1,H18="NO",'kot picture'!$A$1),'kot picture'!$C$1)</f>
        <v>#VALUE!</v>
      </c>
      <c r="J18" t="s">
        <v>30</v>
      </c>
      <c r="L18">
        <f t="shared" si="1"/>
        <v>1</v>
      </c>
      <c r="M18">
        <f t="shared" si="2"/>
        <v>1</v>
      </c>
      <c r="N18">
        <f t="shared" si="3"/>
        <v>1</v>
      </c>
      <c r="O18">
        <f t="shared" si="4"/>
        <v>1</v>
      </c>
      <c r="P18">
        <f t="shared" si="5"/>
        <v>4</v>
      </c>
    </row>
    <row r="19" spans="2:16" x14ac:dyDescent="0.25">
      <c r="B19" s="1">
        <f>B18+1</f>
        <v>45706</v>
      </c>
      <c r="C19">
        <v>215.2</v>
      </c>
      <c r="D19" t="s">
        <v>7</v>
      </c>
      <c r="E19" t="s">
        <v>3</v>
      </c>
      <c r="F19" t="s">
        <v>7</v>
      </c>
      <c r="G19" t="s">
        <v>7</v>
      </c>
      <c r="H19" t="str">
        <f t="shared" ref="H19:H49" si="7">IF(B19&gt;0,(IF(P19&gt;=4,"YES","NO")),"")</f>
        <v>NO</v>
      </c>
      <c r="I19" t="e" cm="1" vm="1">
        <f t="array" ref="I19">IFERROR(_xlfn.IFS(H19="YES",'kot picture'!$B$1,H19="NO",'kot picture'!$A$1),'kot picture'!$C$1)</f>
        <v>#VALUE!</v>
      </c>
      <c r="J19" t="s">
        <v>31</v>
      </c>
      <c r="L19">
        <f t="shared" si="1"/>
        <v>1</v>
      </c>
      <c r="M19">
        <f t="shared" si="2"/>
        <v>0</v>
      </c>
      <c r="N19">
        <f t="shared" si="3"/>
        <v>1</v>
      </c>
      <c r="O19">
        <f t="shared" si="4"/>
        <v>1</v>
      </c>
      <c r="P19">
        <f t="shared" si="5"/>
        <v>3</v>
      </c>
    </row>
    <row r="20" spans="2:16" x14ac:dyDescent="0.25">
      <c r="B20" s="1">
        <v>45707</v>
      </c>
      <c r="C20">
        <v>215.2</v>
      </c>
      <c r="D20" t="s">
        <v>7</v>
      </c>
      <c r="E20" t="s">
        <v>3</v>
      </c>
      <c r="F20" t="s">
        <v>7</v>
      </c>
      <c r="G20" t="s">
        <v>7</v>
      </c>
      <c r="H20" t="str">
        <f t="shared" si="7"/>
        <v>NO</v>
      </c>
      <c r="I20" t="e" cm="1" vm="1">
        <f t="array" ref="I20">IFERROR(_xlfn.IFS(H20="YES",'kot picture'!$B$1,H20="NO",'kot picture'!$A$1),'kot picture'!$C$1)</f>
        <v>#VALUE!</v>
      </c>
      <c r="J20" t="s">
        <v>32</v>
      </c>
      <c r="L20">
        <f t="shared" si="1"/>
        <v>1</v>
      </c>
      <c r="M20">
        <f t="shared" si="2"/>
        <v>0</v>
      </c>
      <c r="N20">
        <f t="shared" si="3"/>
        <v>1</v>
      </c>
      <c r="O20">
        <f t="shared" si="4"/>
        <v>1</v>
      </c>
      <c r="P20">
        <f t="shared" si="5"/>
        <v>3</v>
      </c>
    </row>
    <row r="21" spans="2:16" x14ac:dyDescent="0.25">
      <c r="B21" s="1">
        <f>B20+1</f>
        <v>45708</v>
      </c>
      <c r="C21">
        <v>216</v>
      </c>
      <c r="D21" t="s">
        <v>33</v>
      </c>
      <c r="E21" t="s">
        <v>34</v>
      </c>
      <c r="F21" t="s">
        <v>35</v>
      </c>
      <c r="G21" t="s">
        <v>36</v>
      </c>
      <c r="H21" t="str">
        <f t="shared" si="7"/>
        <v>NO</v>
      </c>
      <c r="I21" t="e" cm="1" vm="1">
        <f t="array" ref="I21">IFERROR(_xlfn.IFS(H21="YES",'kot picture'!$B$1,H21="NO",'kot picture'!$A$1),'kot picture'!$C$1)</f>
        <v>#VALUE!</v>
      </c>
      <c r="J21" t="s">
        <v>37</v>
      </c>
      <c r="L21">
        <f t="shared" si="1"/>
        <v>0</v>
      </c>
      <c r="M21">
        <f t="shared" si="2"/>
        <v>0</v>
      </c>
      <c r="N21">
        <f t="shared" si="3"/>
        <v>0</v>
      </c>
      <c r="O21">
        <f t="shared" si="4"/>
        <v>0</v>
      </c>
      <c r="P21">
        <f t="shared" si="5"/>
        <v>0</v>
      </c>
    </row>
    <row r="22" spans="2:16" x14ac:dyDescent="0.25">
      <c r="H22" t="str">
        <f t="shared" si="7"/>
        <v/>
      </c>
      <c r="I22" t="e" cm="1" vm="3">
        <f t="array" ref="I22">IFERROR(_xlfn.IFS(H22="YES",'kot picture'!$B$1,H22="NO",'kot picture'!$A$1),'kot picture'!$C$1)</f>
        <v>#VALUE!</v>
      </c>
      <c r="L22">
        <f t="shared" si="1"/>
        <v>0</v>
      </c>
      <c r="M22">
        <f t="shared" si="2"/>
        <v>0</v>
      </c>
      <c r="N22">
        <f t="shared" si="3"/>
        <v>0</v>
      </c>
      <c r="O22">
        <f t="shared" si="4"/>
        <v>0</v>
      </c>
      <c r="P22">
        <f t="shared" si="5"/>
        <v>0</v>
      </c>
    </row>
    <row r="23" spans="2:16" x14ac:dyDescent="0.25">
      <c r="H23" t="str">
        <f t="shared" si="7"/>
        <v/>
      </c>
      <c r="I23" t="e" cm="1" vm="3">
        <f t="array" ref="I23">IFERROR(_xlfn.IFS(H23="YES",'kot picture'!$B$1,H23="NO",'kot picture'!$A$1),'kot picture'!$C$1)</f>
        <v>#VALUE!</v>
      </c>
      <c r="L23">
        <f t="shared" si="1"/>
        <v>0</v>
      </c>
      <c r="M23">
        <f t="shared" si="2"/>
        <v>0</v>
      </c>
      <c r="N23">
        <f t="shared" si="3"/>
        <v>0</v>
      </c>
      <c r="O23">
        <f t="shared" si="4"/>
        <v>0</v>
      </c>
      <c r="P23">
        <f t="shared" si="5"/>
        <v>0</v>
      </c>
    </row>
    <row r="24" spans="2:16" x14ac:dyDescent="0.25">
      <c r="H24" t="str">
        <f t="shared" si="7"/>
        <v/>
      </c>
      <c r="I24" t="e" cm="1" vm="3">
        <f t="array" ref="I24">IFERROR(_xlfn.IFS(H24="YES",'kot picture'!$B$1,H24="NO",'kot picture'!$A$1),'kot picture'!$C$1)</f>
        <v>#VALUE!</v>
      </c>
      <c r="L24">
        <f t="shared" si="1"/>
        <v>0</v>
      </c>
      <c r="M24">
        <f t="shared" si="2"/>
        <v>0</v>
      </c>
      <c r="N24">
        <f t="shared" si="3"/>
        <v>0</v>
      </c>
      <c r="O24">
        <f t="shared" si="4"/>
        <v>0</v>
      </c>
      <c r="P24">
        <f t="shared" si="5"/>
        <v>0</v>
      </c>
    </row>
    <row r="25" spans="2:16" x14ac:dyDescent="0.25">
      <c r="H25" t="str">
        <f t="shared" si="7"/>
        <v/>
      </c>
      <c r="I25" t="e" cm="1" vm="3">
        <f t="array" ref="I25">IFERROR(_xlfn.IFS(H25="YES",'kot picture'!$B$1,H25="NO",'kot picture'!$A$1),'kot picture'!$C$1)</f>
        <v>#VALUE!</v>
      </c>
      <c r="L25">
        <f t="shared" si="1"/>
        <v>0</v>
      </c>
      <c r="M25">
        <f t="shared" si="2"/>
        <v>0</v>
      </c>
      <c r="N25">
        <f t="shared" si="3"/>
        <v>0</v>
      </c>
      <c r="O25">
        <f t="shared" si="4"/>
        <v>0</v>
      </c>
      <c r="P25">
        <f t="shared" si="5"/>
        <v>0</v>
      </c>
    </row>
    <row r="26" spans="2:16" x14ac:dyDescent="0.25">
      <c r="H26" t="str">
        <f t="shared" si="7"/>
        <v/>
      </c>
      <c r="I26" t="e" cm="1" vm="3">
        <f t="array" ref="I26">IFERROR(_xlfn.IFS(H26="YES",'kot picture'!$B$1,H26="NO",'kot picture'!$A$1),'kot picture'!$C$1)</f>
        <v>#VALUE!</v>
      </c>
      <c r="L26">
        <f t="shared" si="1"/>
        <v>0</v>
      </c>
      <c r="M26">
        <f t="shared" si="2"/>
        <v>0</v>
      </c>
      <c r="N26">
        <f t="shared" si="3"/>
        <v>0</v>
      </c>
      <c r="O26">
        <f t="shared" si="4"/>
        <v>0</v>
      </c>
      <c r="P26">
        <f t="shared" si="5"/>
        <v>0</v>
      </c>
    </row>
    <row r="27" spans="2:16" x14ac:dyDescent="0.25">
      <c r="H27" t="str">
        <f t="shared" si="7"/>
        <v/>
      </c>
      <c r="I27" t="e" cm="1" vm="3">
        <f t="array" ref="I27">IFERROR(_xlfn.IFS(H27="YES",'kot picture'!$B$1,H27="NO",'kot picture'!$A$1),'kot picture'!$C$1)</f>
        <v>#VALUE!</v>
      </c>
      <c r="L27">
        <f t="shared" si="1"/>
        <v>0</v>
      </c>
      <c r="M27">
        <f t="shared" si="2"/>
        <v>0</v>
      </c>
      <c r="N27">
        <f t="shared" si="3"/>
        <v>0</v>
      </c>
      <c r="O27">
        <f t="shared" si="4"/>
        <v>0</v>
      </c>
      <c r="P27">
        <f t="shared" si="5"/>
        <v>0</v>
      </c>
    </row>
    <row r="28" spans="2:16" x14ac:dyDescent="0.25">
      <c r="H28" t="str">
        <f t="shared" si="7"/>
        <v/>
      </c>
      <c r="I28" t="e" cm="1" vm="3">
        <f t="array" ref="I28">IFERROR(_xlfn.IFS(H28="YES",'kot picture'!$B$1,H28="NO",'kot picture'!$A$1),'kot picture'!$C$1)</f>
        <v>#VALUE!</v>
      </c>
      <c r="L28">
        <f t="shared" si="1"/>
        <v>0</v>
      </c>
      <c r="M28">
        <f t="shared" si="2"/>
        <v>0</v>
      </c>
      <c r="N28">
        <f t="shared" si="3"/>
        <v>0</v>
      </c>
      <c r="O28">
        <f t="shared" si="4"/>
        <v>0</v>
      </c>
      <c r="P28">
        <f t="shared" si="5"/>
        <v>0</v>
      </c>
    </row>
    <row r="29" spans="2:16" x14ac:dyDescent="0.25">
      <c r="H29" t="str">
        <f t="shared" si="7"/>
        <v/>
      </c>
      <c r="I29" t="e" cm="1" vm="3">
        <f t="array" ref="I29">IFERROR(_xlfn.IFS(H29="YES",'kot picture'!$B$1,H29="NO",'kot picture'!$A$1),'kot picture'!$C$1)</f>
        <v>#VALUE!</v>
      </c>
      <c r="L29">
        <f t="shared" si="1"/>
        <v>0</v>
      </c>
      <c r="M29">
        <f t="shared" si="2"/>
        <v>0</v>
      </c>
      <c r="N29">
        <f t="shared" si="3"/>
        <v>0</v>
      </c>
      <c r="O29">
        <f t="shared" si="4"/>
        <v>0</v>
      </c>
      <c r="P29">
        <f t="shared" si="5"/>
        <v>0</v>
      </c>
    </row>
    <row r="30" spans="2:16" x14ac:dyDescent="0.25">
      <c r="H30" t="str">
        <f t="shared" si="7"/>
        <v/>
      </c>
      <c r="I30" t="e" cm="1" vm="3">
        <f t="array" ref="I30">IFERROR(_xlfn.IFS(H30="YES",'kot picture'!$B$1,H30="NO",'kot picture'!$A$1),'kot picture'!$C$1)</f>
        <v>#VALUE!</v>
      </c>
      <c r="L30">
        <f t="shared" si="1"/>
        <v>0</v>
      </c>
      <c r="M30">
        <f t="shared" si="2"/>
        <v>0</v>
      </c>
      <c r="N30">
        <f t="shared" si="3"/>
        <v>0</v>
      </c>
      <c r="O30">
        <f t="shared" si="4"/>
        <v>0</v>
      </c>
      <c r="P30">
        <f t="shared" si="5"/>
        <v>0</v>
      </c>
    </row>
    <row r="31" spans="2:16" x14ac:dyDescent="0.25">
      <c r="H31" t="str">
        <f t="shared" si="7"/>
        <v/>
      </c>
      <c r="I31" t="e" cm="1" vm="3">
        <f t="array" ref="I31">IFERROR(_xlfn.IFS(H31="YES",'kot picture'!$B$1,H31="NO",'kot picture'!$A$1),'kot picture'!$C$1)</f>
        <v>#VALUE!</v>
      </c>
      <c r="L31">
        <f t="shared" si="1"/>
        <v>0</v>
      </c>
      <c r="M31">
        <f t="shared" si="2"/>
        <v>0</v>
      </c>
      <c r="N31">
        <f t="shared" si="3"/>
        <v>0</v>
      </c>
      <c r="O31">
        <f t="shared" si="4"/>
        <v>0</v>
      </c>
      <c r="P31">
        <f t="shared" si="5"/>
        <v>0</v>
      </c>
    </row>
    <row r="32" spans="2:16" x14ac:dyDescent="0.25">
      <c r="H32" t="str">
        <f t="shared" si="7"/>
        <v/>
      </c>
      <c r="I32" t="e" cm="1" vm="3">
        <f t="array" ref="I32">IFERROR(_xlfn.IFS(H32="YES",'kot picture'!$B$1,H32="NO",'kot picture'!$A$1),'kot picture'!$C$1)</f>
        <v>#VALUE!</v>
      </c>
      <c r="L32">
        <f t="shared" si="1"/>
        <v>0</v>
      </c>
      <c r="M32">
        <f t="shared" si="2"/>
        <v>0</v>
      </c>
      <c r="N32">
        <f t="shared" si="3"/>
        <v>0</v>
      </c>
      <c r="O32">
        <f t="shared" si="4"/>
        <v>0</v>
      </c>
      <c r="P32">
        <f t="shared" si="5"/>
        <v>0</v>
      </c>
    </row>
    <row r="33" spans="8:16" x14ac:dyDescent="0.25">
      <c r="H33" t="str">
        <f t="shared" si="7"/>
        <v/>
      </c>
      <c r="I33" t="e" cm="1" vm="3">
        <f t="array" ref="I33">IFERROR(_xlfn.IFS(H33="YES",'kot picture'!$B$1,H33="NO",'kot picture'!$A$1),'kot picture'!$C$1)</f>
        <v>#VALUE!</v>
      </c>
      <c r="L33">
        <f t="shared" si="1"/>
        <v>0</v>
      </c>
      <c r="M33">
        <f t="shared" si="2"/>
        <v>0</v>
      </c>
      <c r="N33">
        <f t="shared" si="3"/>
        <v>0</v>
      </c>
      <c r="O33">
        <f t="shared" si="4"/>
        <v>0</v>
      </c>
      <c r="P33">
        <f t="shared" si="5"/>
        <v>0</v>
      </c>
    </row>
    <row r="34" spans="8:16" x14ac:dyDescent="0.25">
      <c r="H34" t="str">
        <f t="shared" si="7"/>
        <v/>
      </c>
      <c r="I34" t="e" cm="1" vm="3">
        <f t="array" ref="I34">IFERROR(_xlfn.IFS(H34="YES",'kot picture'!$B$1,H34="NO",'kot picture'!$A$1),'kot picture'!$C$1)</f>
        <v>#VALUE!</v>
      </c>
      <c r="L34">
        <f t="shared" si="1"/>
        <v>0</v>
      </c>
      <c r="M34">
        <f t="shared" si="2"/>
        <v>0</v>
      </c>
      <c r="N34">
        <f t="shared" si="3"/>
        <v>0</v>
      </c>
      <c r="O34">
        <f t="shared" si="4"/>
        <v>0</v>
      </c>
      <c r="P34">
        <f t="shared" si="5"/>
        <v>0</v>
      </c>
    </row>
    <row r="35" spans="8:16" x14ac:dyDescent="0.25">
      <c r="H35" t="str">
        <f t="shared" si="7"/>
        <v/>
      </c>
      <c r="I35" t="e" cm="1" vm="3">
        <f t="array" ref="I35">IFERROR(_xlfn.IFS(H35="YES",'kot picture'!$B$1,H35="NO",'kot picture'!$A$1),'kot picture'!$C$1)</f>
        <v>#VALUE!</v>
      </c>
      <c r="L35">
        <f t="shared" si="1"/>
        <v>0</v>
      </c>
      <c r="M35">
        <f t="shared" si="2"/>
        <v>0</v>
      </c>
      <c r="N35">
        <f t="shared" si="3"/>
        <v>0</v>
      </c>
      <c r="O35">
        <f t="shared" si="4"/>
        <v>0</v>
      </c>
      <c r="P35">
        <f t="shared" ref="P35:P44" si="8">SUM(L35:O35)</f>
        <v>0</v>
      </c>
    </row>
    <row r="36" spans="8:16" x14ac:dyDescent="0.25">
      <c r="H36" t="str">
        <f t="shared" si="7"/>
        <v/>
      </c>
      <c r="I36" t="e" cm="1" vm="3">
        <f t="array" ref="I36">IFERROR(_xlfn.IFS(H36="YES",'kot picture'!$B$1,H36="NO",'kot picture'!$A$1),'kot picture'!$C$1)</f>
        <v>#VALUE!</v>
      </c>
      <c r="L36">
        <f t="shared" si="1"/>
        <v>0</v>
      </c>
      <c r="M36">
        <f t="shared" si="2"/>
        <v>0</v>
      </c>
      <c r="N36">
        <f t="shared" si="3"/>
        <v>0</v>
      </c>
      <c r="O36">
        <f t="shared" si="4"/>
        <v>0</v>
      </c>
      <c r="P36">
        <f t="shared" si="8"/>
        <v>0</v>
      </c>
    </row>
    <row r="37" spans="8:16" x14ac:dyDescent="0.25">
      <c r="H37" t="str">
        <f t="shared" si="7"/>
        <v/>
      </c>
      <c r="I37" t="e" cm="1" vm="3">
        <f t="array" ref="I37">IFERROR(_xlfn.IFS(H37="YES",'kot picture'!$B$1,H37="NO",'kot picture'!$A$1),'kot picture'!$C$1)</f>
        <v>#VALUE!</v>
      </c>
      <c r="L37">
        <f t="shared" si="1"/>
        <v>0</v>
      </c>
      <c r="M37">
        <f t="shared" si="2"/>
        <v>0</v>
      </c>
      <c r="N37">
        <f t="shared" si="3"/>
        <v>0</v>
      </c>
      <c r="O37">
        <f t="shared" si="4"/>
        <v>0</v>
      </c>
      <c r="P37">
        <f t="shared" si="8"/>
        <v>0</v>
      </c>
    </row>
    <row r="38" spans="8:16" x14ac:dyDescent="0.25">
      <c r="H38" t="str">
        <f t="shared" si="7"/>
        <v/>
      </c>
      <c r="I38" t="e" cm="1" vm="3">
        <f t="array" ref="I38">IFERROR(_xlfn.IFS(H38="YES",'kot picture'!$B$1,H38="NO",'kot picture'!$A$1),'kot picture'!$C$1)</f>
        <v>#VALUE!</v>
      </c>
      <c r="L38">
        <f t="shared" si="1"/>
        <v>0</v>
      </c>
      <c r="M38">
        <f t="shared" si="2"/>
        <v>0</v>
      </c>
      <c r="N38">
        <f t="shared" si="3"/>
        <v>0</v>
      </c>
      <c r="O38">
        <f t="shared" si="4"/>
        <v>0</v>
      </c>
      <c r="P38">
        <f t="shared" si="8"/>
        <v>0</v>
      </c>
    </row>
    <row r="39" spans="8:16" x14ac:dyDescent="0.25">
      <c r="H39" t="str">
        <f t="shared" si="7"/>
        <v/>
      </c>
      <c r="I39" t="e" cm="1" vm="3">
        <f t="array" ref="I39">IFERROR(_xlfn.IFS(H39="YES",'kot picture'!$B$1,H39="NO",'kot picture'!$A$1),'kot picture'!$C$1)</f>
        <v>#VALUE!</v>
      </c>
      <c r="L39">
        <f t="shared" si="1"/>
        <v>0</v>
      </c>
      <c r="M39">
        <f t="shared" si="2"/>
        <v>0</v>
      </c>
      <c r="N39">
        <f t="shared" si="3"/>
        <v>0</v>
      </c>
      <c r="O39">
        <f t="shared" si="4"/>
        <v>0</v>
      </c>
      <c r="P39">
        <f t="shared" si="8"/>
        <v>0</v>
      </c>
    </row>
    <row r="40" spans="8:16" x14ac:dyDescent="0.25">
      <c r="H40" t="str">
        <f t="shared" si="7"/>
        <v/>
      </c>
      <c r="I40" t="e" cm="1" vm="3">
        <f t="array" ref="I40">IFERROR(_xlfn.IFS(H40="YES",'kot picture'!$B$1,H40="NO",'kot picture'!$A$1),'kot picture'!$C$1)</f>
        <v>#VALUE!</v>
      </c>
      <c r="L40">
        <f t="shared" si="1"/>
        <v>0</v>
      </c>
      <c r="M40">
        <f t="shared" si="2"/>
        <v>0</v>
      </c>
      <c r="N40">
        <f t="shared" si="3"/>
        <v>0</v>
      </c>
      <c r="O40">
        <f t="shared" si="4"/>
        <v>0</v>
      </c>
      <c r="P40">
        <f t="shared" si="8"/>
        <v>0</v>
      </c>
    </row>
    <row r="41" spans="8:16" x14ac:dyDescent="0.25">
      <c r="H41" t="str">
        <f t="shared" si="7"/>
        <v/>
      </c>
      <c r="I41" t="e" cm="1" vm="3">
        <f t="array" ref="I41">IFERROR(_xlfn.IFS(H41="YES",'kot picture'!$B$1,H41="NO",'kot picture'!$A$1),'kot picture'!$C$1)</f>
        <v>#VALUE!</v>
      </c>
      <c r="L41">
        <f t="shared" si="1"/>
        <v>0</v>
      </c>
      <c r="M41">
        <f t="shared" si="2"/>
        <v>0</v>
      </c>
      <c r="N41">
        <f t="shared" si="3"/>
        <v>0</v>
      </c>
      <c r="O41">
        <f t="shared" si="4"/>
        <v>0</v>
      </c>
      <c r="P41">
        <f t="shared" si="8"/>
        <v>0</v>
      </c>
    </row>
    <row r="42" spans="8:16" x14ac:dyDescent="0.25">
      <c r="H42" t="str">
        <f t="shared" si="7"/>
        <v/>
      </c>
      <c r="I42" t="e" cm="1" vm="3">
        <f t="array" ref="I42">IFERROR(_xlfn.IFS(H42="YES",'kot picture'!$B$1,H42="NO",'kot picture'!$A$1),'kot picture'!$C$1)</f>
        <v>#VALUE!</v>
      </c>
      <c r="L42">
        <f t="shared" si="1"/>
        <v>0</v>
      </c>
      <c r="M42">
        <f t="shared" si="2"/>
        <v>0</v>
      </c>
      <c r="N42">
        <f t="shared" si="3"/>
        <v>0</v>
      </c>
      <c r="O42">
        <f t="shared" si="4"/>
        <v>0</v>
      </c>
      <c r="P42">
        <f t="shared" si="8"/>
        <v>0</v>
      </c>
    </row>
    <row r="43" spans="8:16" x14ac:dyDescent="0.25">
      <c r="H43" t="str">
        <f t="shared" si="7"/>
        <v/>
      </c>
      <c r="I43" t="e" cm="1" vm="3">
        <f t="array" ref="I43">IFERROR(_xlfn.IFS(H43="YES",'kot picture'!$B$1,H43="NO",'kot picture'!$A$1),'kot picture'!$C$1)</f>
        <v>#VALUE!</v>
      </c>
      <c r="L43">
        <f t="shared" si="1"/>
        <v>0</v>
      </c>
      <c r="M43">
        <f t="shared" si="2"/>
        <v>0</v>
      </c>
      <c r="N43">
        <f t="shared" si="3"/>
        <v>0</v>
      </c>
      <c r="O43">
        <f t="shared" si="4"/>
        <v>0</v>
      </c>
      <c r="P43">
        <f t="shared" si="8"/>
        <v>0</v>
      </c>
    </row>
    <row r="44" spans="8:16" x14ac:dyDescent="0.25">
      <c r="H44" t="str">
        <f t="shared" si="7"/>
        <v/>
      </c>
      <c r="I44" t="e" cm="1" vm="3">
        <f t="array" ref="I44">IFERROR(_xlfn.IFS(H44="YES",'kot picture'!$B$1,H44="NO",'kot picture'!$A$1),'kot picture'!$C$1)</f>
        <v>#VALUE!</v>
      </c>
      <c r="L44">
        <f t="shared" si="1"/>
        <v>0</v>
      </c>
      <c r="M44">
        <f t="shared" si="2"/>
        <v>0</v>
      </c>
      <c r="N44">
        <f t="shared" si="3"/>
        <v>0</v>
      </c>
      <c r="O44">
        <f t="shared" si="4"/>
        <v>0</v>
      </c>
      <c r="P44">
        <f t="shared" si="8"/>
        <v>0</v>
      </c>
    </row>
    <row r="45" spans="8:16" x14ac:dyDescent="0.25">
      <c r="H45" t="str">
        <f t="shared" si="7"/>
        <v/>
      </c>
      <c r="I45" t="e" cm="1" vm="3">
        <f t="array" ref="I45">IFERROR(_xlfn.IFS(H45="YES",'kot picture'!$B$1,H45="NO",'kot picture'!$A$1),'kot picture'!$C$1)</f>
        <v>#VALUE!</v>
      </c>
    </row>
    <row r="46" spans="8:16" x14ac:dyDescent="0.25">
      <c r="H46" t="str">
        <f t="shared" si="7"/>
        <v/>
      </c>
      <c r="I46" t="e" cm="1" vm="3">
        <f t="array" ref="I46">IFERROR(_xlfn.IFS(H46="YES",'kot picture'!$B$1,H46="NO",'kot picture'!$A$1),'kot picture'!$C$1)</f>
        <v>#VALUE!</v>
      </c>
    </row>
    <row r="47" spans="8:16" x14ac:dyDescent="0.25">
      <c r="H47" t="str">
        <f t="shared" si="7"/>
        <v/>
      </c>
      <c r="I47" t="e" cm="1" vm="3">
        <f t="array" ref="I47">IFERROR(_xlfn.IFS(H47="YES",'kot picture'!$B$1,H47="NO",'kot picture'!$A$1),'kot picture'!$C$1)</f>
        <v>#VALUE!</v>
      </c>
    </row>
    <row r="48" spans="8:16" x14ac:dyDescent="0.25">
      <c r="H48" t="str">
        <f t="shared" si="7"/>
        <v/>
      </c>
      <c r="I48" t="e" cm="1" vm="3">
        <f t="array" ref="I48">IFERROR(_xlfn.IFS(H48="YES",'kot picture'!$B$1,H48="NO",'kot picture'!$A$1),'kot picture'!$C$1)</f>
        <v>#VALUE!</v>
      </c>
    </row>
    <row r="49" spans="8:17" x14ac:dyDescent="0.25">
      <c r="H49" t="str">
        <f t="shared" si="7"/>
        <v/>
      </c>
      <c r="I49" t="e" cm="1" vm="3">
        <f t="array" ref="I49">IFERROR(_xlfn.IFS(H49="YES",'kot picture'!$B$1,H49="NO",'kot picture'!$A$1),'kot picture'!$C$1)</f>
        <v>#VALUE!</v>
      </c>
    </row>
    <row r="60" spans="8:17" x14ac:dyDescent="0.25">
      <c r="Q60"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3A82D-C2F4-47A0-A6E0-78F45DB5682F}">
  <dimension ref="A1:G18"/>
  <sheetViews>
    <sheetView workbookViewId="0">
      <selection activeCell="M32" sqref="M32"/>
    </sheetView>
  </sheetViews>
  <sheetFormatPr defaultRowHeight="15" x14ac:dyDescent="0.25"/>
  <cols>
    <col min="1" max="1" width="9.42578125" bestFit="1" customWidth="1"/>
  </cols>
  <sheetData>
    <row r="1" spans="1:7" x14ac:dyDescent="0.25">
      <c r="A1" s="6">
        <v>2025</v>
      </c>
    </row>
    <row r="3" spans="1:7" ht="15.75" thickBot="1" x14ac:dyDescent="0.3">
      <c r="A3" s="10" t="s">
        <v>24</v>
      </c>
      <c r="C3" s="6"/>
    </row>
    <row r="4" spans="1:7" s="6" customFormat="1" ht="15.75" thickBot="1" x14ac:dyDescent="0.3">
      <c r="A4" s="2" t="s">
        <v>17</v>
      </c>
      <c r="B4" s="3" t="s">
        <v>18</v>
      </c>
      <c r="C4" s="3" t="s">
        <v>19</v>
      </c>
      <c r="D4" s="3" t="s">
        <v>20</v>
      </c>
      <c r="E4" s="3" t="s">
        <v>21</v>
      </c>
      <c r="F4" s="3" t="s">
        <v>22</v>
      </c>
      <c r="G4" s="4" t="s">
        <v>23</v>
      </c>
    </row>
    <row r="5" spans="1:7" ht="15.75" thickBot="1" x14ac:dyDescent="0.3">
      <c r="A5" s="7"/>
      <c r="B5" s="8"/>
      <c r="C5" s="8"/>
      <c r="D5" s="8"/>
      <c r="E5" s="8"/>
      <c r="F5" s="8"/>
      <c r="G5" s="9">
        <v>45689</v>
      </c>
    </row>
    <row r="6" spans="1:7" ht="48" customHeight="1" thickBot="1" x14ac:dyDescent="0.3">
      <c r="G6" s="1" t="e" vm="1">
        <f>IFERROR(_xlfn.XLOOKUP(G5,'StatTrak™ XSA'!$B:$B,'StatTrak™ XSA'!$I:$I),'kot picture'!$C$1)</f>
        <v>#VALUE!</v>
      </c>
    </row>
    <row r="7" spans="1:7" ht="15.75" thickBot="1" x14ac:dyDescent="0.3">
      <c r="A7" s="7">
        <f>G5+1</f>
        <v>45690</v>
      </c>
      <c r="B7" s="8">
        <f>A7+1</f>
        <v>45691</v>
      </c>
      <c r="C7" s="8">
        <f t="shared" ref="C7:G13" si="0">B7+1</f>
        <v>45692</v>
      </c>
      <c r="D7" s="8">
        <f t="shared" si="0"/>
        <v>45693</v>
      </c>
      <c r="E7" s="8">
        <f t="shared" si="0"/>
        <v>45694</v>
      </c>
      <c r="F7" s="8">
        <f t="shared" si="0"/>
        <v>45695</v>
      </c>
      <c r="G7" s="9">
        <f t="shared" si="0"/>
        <v>45696</v>
      </c>
    </row>
    <row r="8" spans="1:7" ht="48" customHeight="1" thickBot="1" x14ac:dyDescent="0.3">
      <c r="A8" s="1" t="e" vm="1">
        <f>IFERROR(_xlfn.XLOOKUP(A7,'StatTrak™ XSA'!$B:$B,'StatTrak™ XSA'!$I:$I),'kot picture'!$C$1)</f>
        <v>#VALUE!</v>
      </c>
      <c r="B8" s="1" t="e" vm="1">
        <f>_xlfn.XLOOKUP(B7,'StatTrak™ XSA'!$B:$B,'StatTrak™ XSA'!$I:$I)</f>
        <v>#VALUE!</v>
      </c>
      <c r="C8" s="1" t="e" vm="1">
        <f>_xlfn.XLOOKUP(C7,'StatTrak™ XSA'!$B:$B,'StatTrak™ XSA'!$I:$I)</f>
        <v>#VALUE!</v>
      </c>
      <c r="D8" s="1" t="e" vm="1">
        <f>_xlfn.XLOOKUP(D7,'StatTrak™ XSA'!$B:$B,'StatTrak™ XSA'!$I:$I)</f>
        <v>#VALUE!</v>
      </c>
      <c r="E8" s="1" t="e" vm="1">
        <f>_xlfn.XLOOKUP(E7,'StatTrak™ XSA'!$B:$B,'StatTrak™ XSA'!$I:$I)</f>
        <v>#VALUE!</v>
      </c>
      <c r="F8" s="1" t="e" vm="1">
        <f>_xlfn.XLOOKUP(F7,'StatTrak™ XSA'!$B:$B,'StatTrak™ XSA'!$I:$I)</f>
        <v>#VALUE!</v>
      </c>
      <c r="G8" s="1" t="e" vm="1">
        <f>_xlfn.XLOOKUP(G7,'StatTrak™ XSA'!$B:$B,'StatTrak™ XSA'!$I:$I)</f>
        <v>#VALUE!</v>
      </c>
    </row>
    <row r="9" spans="1:7" ht="15.75" thickBot="1" x14ac:dyDescent="0.3">
      <c r="A9" s="7">
        <f>G7+1</f>
        <v>45697</v>
      </c>
      <c r="B9" s="8">
        <f>A9+1</f>
        <v>45698</v>
      </c>
      <c r="C9" s="8">
        <f t="shared" si="0"/>
        <v>45699</v>
      </c>
      <c r="D9" s="8">
        <f t="shared" si="0"/>
        <v>45700</v>
      </c>
      <c r="E9" s="8">
        <f t="shared" si="0"/>
        <v>45701</v>
      </c>
      <c r="F9" s="8">
        <f t="shared" si="0"/>
        <v>45702</v>
      </c>
      <c r="G9" s="9">
        <f t="shared" si="0"/>
        <v>45703</v>
      </c>
    </row>
    <row r="10" spans="1:7" ht="48" customHeight="1" thickBot="1" x14ac:dyDescent="0.3">
      <c r="A10" s="1" t="e" vm="1">
        <f>IFERROR(_xlfn.XLOOKUP(A9,'StatTrak™ XSA'!$B:$B,'StatTrak™ XSA'!$I:$I),'kot picture'!$C$1)</f>
        <v>#VALUE!</v>
      </c>
      <c r="B10" s="1" t="e" vm="1">
        <f>_xlfn.XLOOKUP(B9,'StatTrak™ XSA'!$B:$B,'StatTrak™ XSA'!$I:$I)</f>
        <v>#VALUE!</v>
      </c>
      <c r="C10" s="1" t="e" vm="1">
        <f>_xlfn.XLOOKUP(C9,'StatTrak™ XSA'!$B:$B,'StatTrak™ XSA'!$I:$I)</f>
        <v>#VALUE!</v>
      </c>
      <c r="D10" s="1" t="e" vm="1">
        <f>_xlfn.XLOOKUP(D9,'StatTrak™ XSA'!$B:$B,'StatTrak™ XSA'!$I:$I)</f>
        <v>#VALUE!</v>
      </c>
      <c r="E10" s="1" t="e" vm="1">
        <f>_xlfn.XLOOKUP(E9,'StatTrak™ XSA'!$B:$B,'StatTrak™ XSA'!$I:$I)</f>
        <v>#VALUE!</v>
      </c>
      <c r="F10" s="1" t="e" vm="1">
        <f>_xlfn.XLOOKUP(F9,'StatTrak™ XSA'!$B:$B,'StatTrak™ XSA'!$I:$I)</f>
        <v>#VALUE!</v>
      </c>
      <c r="G10" s="1" t="e" vm="1">
        <f>_xlfn.XLOOKUP(G9,'StatTrak™ XSA'!$B:$B,'StatTrak™ XSA'!$I:$I)</f>
        <v>#VALUE!</v>
      </c>
    </row>
    <row r="11" spans="1:7" ht="15.75" thickBot="1" x14ac:dyDescent="0.3">
      <c r="A11" s="7">
        <f>G9+1</f>
        <v>45704</v>
      </c>
      <c r="B11" s="8">
        <f>A11+1</f>
        <v>45705</v>
      </c>
      <c r="C11" s="8">
        <f t="shared" si="0"/>
        <v>45706</v>
      </c>
      <c r="D11" s="8">
        <f t="shared" si="0"/>
        <v>45707</v>
      </c>
      <c r="E11" s="8">
        <f t="shared" si="0"/>
        <v>45708</v>
      </c>
      <c r="F11" s="8">
        <f t="shared" si="0"/>
        <v>45709</v>
      </c>
      <c r="G11" s="9">
        <f t="shared" si="0"/>
        <v>45710</v>
      </c>
    </row>
    <row r="12" spans="1:7" ht="48" customHeight="1" thickBot="1" x14ac:dyDescent="0.3">
      <c r="A12" s="1" t="e" vm="1">
        <f>IFERROR(_xlfn.XLOOKUP(A11,'StatTrak™ XSA'!$B:$B,'StatTrak™ XSA'!$I:$I),'kot picture'!$C$1)</f>
        <v>#VALUE!</v>
      </c>
      <c r="B12" s="1" t="e" vm="2">
        <f>IFERROR(_xlfn.XLOOKUP(B11,'StatTrak™ XSA'!$B:$B,'StatTrak™ XSA'!$I:$I),'kot picture'!$C$1)</f>
        <v>#VALUE!</v>
      </c>
      <c r="C12" s="1" t="e" vm="1">
        <f>IFERROR(_xlfn.XLOOKUP(C11,'StatTrak™ XSA'!$B:$B,'StatTrak™ XSA'!$I:$I),'kot picture'!$C$1)</f>
        <v>#VALUE!</v>
      </c>
      <c r="D12" s="1" t="e" vm="1">
        <f>IFERROR(_xlfn.XLOOKUP(D11,'StatTrak™ XSA'!$B:$B,'StatTrak™ XSA'!$I:$I),'kot picture'!$C$1)</f>
        <v>#VALUE!</v>
      </c>
      <c r="E12" s="1" t="e" vm="1">
        <f>IFERROR(_xlfn.XLOOKUP(E11,'StatTrak™ XSA'!$B:$B,'StatTrak™ XSA'!$I:$I),'kot picture'!$C$1)</f>
        <v>#VALUE!</v>
      </c>
      <c r="F12" s="1" t="e" vm="3">
        <f>IFERROR(_xlfn.XLOOKUP(F11,'StatTrak™ XSA'!$B:$B,'StatTrak™ XSA'!$I:$I),'kot picture'!$C$1)</f>
        <v>#VALUE!</v>
      </c>
      <c r="G12" s="1" t="e" vm="3">
        <f>IFERROR(_xlfn.XLOOKUP(G11,'StatTrak™ XSA'!$B:$B,'StatTrak™ XSA'!$I:$I),'kot picture'!$C$1)</f>
        <v>#VALUE!</v>
      </c>
    </row>
    <row r="13" spans="1:7" ht="15.75" thickBot="1" x14ac:dyDescent="0.3">
      <c r="A13" s="7">
        <f>G11+1</f>
        <v>45711</v>
      </c>
      <c r="B13" s="8">
        <f>A13+1</f>
        <v>45712</v>
      </c>
      <c r="C13" s="8">
        <f t="shared" si="0"/>
        <v>45713</v>
      </c>
      <c r="D13" s="8">
        <f t="shared" si="0"/>
        <v>45714</v>
      </c>
      <c r="E13" s="8">
        <f t="shared" si="0"/>
        <v>45715</v>
      </c>
      <c r="F13" s="8">
        <f t="shared" si="0"/>
        <v>45716</v>
      </c>
      <c r="G13" s="9"/>
    </row>
    <row r="14" spans="1:7" ht="48" customHeight="1" x14ac:dyDescent="0.25">
      <c r="A14" s="1" t="e" vm="3">
        <f>IFERROR(_xlfn.XLOOKUP(A13,'StatTrak™ XSA'!$B:$B,'StatTrak™ XSA'!$I:$I),'kot picture'!$C$1)</f>
        <v>#VALUE!</v>
      </c>
      <c r="B14" s="1" t="e" vm="3">
        <f>IFERROR(_xlfn.XLOOKUP(B13,'StatTrak™ XSA'!$B:$B,'StatTrak™ XSA'!$I:$I),'kot picture'!$C$1)</f>
        <v>#VALUE!</v>
      </c>
      <c r="C14" s="1" t="e" vm="3">
        <f>IFERROR(_xlfn.XLOOKUP(C13,'StatTrak™ XSA'!$B:$B,'StatTrak™ XSA'!$I:$I),'kot picture'!$C$1)</f>
        <v>#VALUE!</v>
      </c>
      <c r="D14" s="1" t="e" vm="3">
        <f>IFERROR(_xlfn.XLOOKUP(D13,'StatTrak™ XSA'!$B:$B,'StatTrak™ XSA'!$I:$I),'kot picture'!$C$1)</f>
        <v>#VALUE!</v>
      </c>
      <c r="E14" s="1" t="e" vm="3">
        <f>IFERROR(_xlfn.XLOOKUP(E13,'StatTrak™ XSA'!$B:$B,'StatTrak™ XSA'!$I:$I),'kot picture'!$C$1)</f>
        <v>#VALUE!</v>
      </c>
      <c r="F14" s="1" t="e" vm="3">
        <f>IFERROR(_xlfn.XLOOKUP(F13,'StatTrak™ XSA'!$B:$B,'StatTrak™ XSA'!$I:$I),'kot picture'!$C$1)</f>
        <v>#VALUE!</v>
      </c>
      <c r="G14" s="1"/>
    </row>
    <row r="16" spans="1:7" x14ac:dyDescent="0.25">
      <c r="A16" t="s">
        <v>25</v>
      </c>
    </row>
    <row r="17" spans="1:1" x14ac:dyDescent="0.25">
      <c r="A17" t="s">
        <v>26</v>
      </c>
    </row>
    <row r="18" spans="1:1" x14ac:dyDescent="0.25">
      <c r="A18"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248B-EE7F-4DBF-9E0C-90FA8A364123}">
  <dimension ref="A1:C1"/>
  <sheetViews>
    <sheetView workbookViewId="0">
      <selection activeCell="C31" sqref="C31"/>
    </sheetView>
  </sheetViews>
  <sheetFormatPr defaultRowHeight="15" x14ac:dyDescent="0.25"/>
  <cols>
    <col min="1" max="1" width="30.140625" customWidth="1"/>
    <col min="2" max="2" width="25.28515625" customWidth="1"/>
    <col min="3" max="3" width="25.85546875" customWidth="1"/>
  </cols>
  <sheetData>
    <row r="1" spans="1:3" ht="96" customHeight="1" x14ac:dyDescent="0.25">
      <c r="A1" t="e" vm="4">
        <v>#VALUE!</v>
      </c>
      <c r="B1" t="e" vm="5">
        <v>#VALUE!</v>
      </c>
      <c r="C1" t="e" vm="6">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StatTrak™ XSA</vt:lpstr>
      <vt:lpstr>2025</vt:lpstr>
      <vt:lpstr>kot picture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XSA _</dc:creator>
  <cp:lastModifiedBy>XSA _</cp:lastModifiedBy>
  <dcterms:created xsi:type="dcterms:W3CDTF">2025-02-02T20:10:03Z</dcterms:created>
  <dcterms:modified xsi:type="dcterms:W3CDTF">2025-02-20T15:52:47Z</dcterms:modified>
</cp:coreProperties>
</file>